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Jelena Stankovic\Desktop\1. NABAVKE ISPOD PRAGA 2025\РАЧУНАРСКА ОПРЕМА\Istrazivanje trzista\"/>
    </mc:Choice>
  </mc:AlternateContent>
  <xr:revisionPtr revIDLastSave="0" documentId="13_ncr:1_{73CBFFBC-C37E-49A9-981A-19D777CDCFAD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Sheet1" sheetId="1" r:id="rId1"/>
  </sheets>
  <definedNames>
    <definedName name="_xlnm.Print_Area" localSheetId="0">Sheet1!$A$1:$G$58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2" i="1" l="1"/>
  <c r="E32" i="1"/>
  <c r="G32" i="1" s="1"/>
  <c r="F31" i="1"/>
  <c r="E31" i="1"/>
  <c r="G31" i="1" s="1"/>
  <c r="F30" i="1"/>
  <c r="E30" i="1"/>
  <c r="G30" i="1" s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  <c r="F8" i="1"/>
  <c r="E8" i="1"/>
  <c r="G8" i="1" s="1"/>
  <c r="F7" i="1"/>
  <c r="E7" i="1"/>
  <c r="G7" i="1" s="1"/>
  <c r="F6" i="1"/>
  <c r="E6" i="1"/>
  <c r="G6" i="1" s="1"/>
  <c r="F33" i="1" l="1"/>
  <c r="G33" i="1"/>
</calcChain>
</file>

<file path=xl/sharedStrings.xml><?xml version="1.0" encoding="utf-8"?>
<sst xmlns="http://schemas.openxmlformats.org/spreadsheetml/2006/main" count="53" uniqueCount="53">
  <si>
    <t>Р.бр.</t>
  </si>
  <si>
    <t>Опис</t>
  </si>
  <si>
    <t>Ком.</t>
  </si>
  <si>
    <t>Јединична цена без ПДВ-а</t>
  </si>
  <si>
    <t>Јединична цена са ПДВ-ом</t>
  </si>
  <si>
    <t>Укупна цена без ПДВ-а</t>
  </si>
  <si>
    <t>Укупна цена са ПДВ-ом</t>
  </si>
  <si>
    <t>6 (3 х 4)</t>
  </si>
  <si>
    <t>7 (3 х 5)</t>
  </si>
  <si>
    <t xml:space="preserve">УКУПНО:  </t>
  </si>
  <si>
    <t xml:space="preserve">Напомена: </t>
  </si>
  <si>
    <t xml:space="preserve">-  Количине у оквирном споразуму, односно обрасцу структуре цене су дате према актуелним потребама Факултета, на дан </t>
  </si>
  <si>
    <t>расписивања набавке, при чему се укупна понуђена вредност (без ПДВ-а) користи за упоређивање понуда,</t>
  </si>
  <si>
    <t xml:space="preserve">- Факултет задржава право да поједине артикле набави у већој или мањој количини или да уопште не набави, што ће прецизније </t>
  </si>
  <si>
    <t>бити регулисано појединачно издатим наруџбеницама на основу оквирног споразума.</t>
  </si>
  <si>
    <r>
      <rPr>
        <b/>
        <sz val="11"/>
        <color theme="1"/>
        <rFont val="Calibri"/>
        <family val="2"/>
        <charset val="238"/>
      </rPr>
      <t>Гарантни рок:</t>
    </r>
    <r>
      <rPr>
        <sz val="11"/>
        <color theme="1"/>
        <rFont val="Calibri"/>
        <family val="2"/>
        <charset val="238"/>
      </rPr>
      <t xml:space="preserve">    Гарантни рок мора да  буде у складу са захтевима наручиоца (минимално),  наведеним испод сваког појединачно </t>
    </r>
  </si>
  <si>
    <t>наведеног добра у обрасцу структуре цене, односно техничким захтевима набавке.</t>
  </si>
  <si>
    <t>У цену морају бити урачунати сви припадајући зависни трошкови неопходни за извршење предметне набавке;</t>
  </si>
  <si>
    <t>Уколико се цена не искаже за све захтеване позиције, понуда ће бити одбијена као неприхватљива;</t>
  </si>
  <si>
    <t>Цена мора бити исказана за сваку ставку у обрасцу структуре цене, како би достављене понуде биле упоредиве;</t>
  </si>
  <si>
    <r>
      <t xml:space="preserve">Монитор тип 1: 
</t>
    </r>
    <r>
      <rPr>
        <sz val="9"/>
        <color rgb="FF000000"/>
        <rFont val="Times New Roman"/>
        <family val="1"/>
      </rPr>
      <t>- резолуција монитора 2K (2560 x 1440)
- дијагонала екрана: 27” (inch).
- тип панела: IPS
- произвођач: Dell, HP или одговарајући.
- Енергетска класа: min D или одговарајућa
- Минимални гаранти рок: 2 године</t>
    </r>
  </si>
  <si>
    <r>
      <t xml:space="preserve">Монитор тип 2:
</t>
    </r>
    <r>
      <rPr>
        <sz val="9"/>
        <color rgb="FF000000"/>
        <rFont val="Times New Roman"/>
        <family val="1"/>
      </rPr>
      <t>- резолуција монитора  (1920 x 1080 Hull HD)
- дијагонала екрана: 24” (inch).
- тип панела: IPS
- произвођач: Dell, HP или одговарајући.
- Енергетска класа: min D или одговарајућa
- Минимални гаранти рок: 2 године</t>
    </r>
  </si>
  <si>
    <t>Кабл HDMI m/m 10m</t>
  </si>
  <si>
    <t>Кабл HDMI m/m 15m</t>
  </si>
  <si>
    <r>
      <t xml:space="preserve">Екстерни HDD:
- </t>
    </r>
    <r>
      <rPr>
        <sz val="9"/>
        <rFont val="Times New Roman"/>
        <family val="1"/>
      </rPr>
      <t>Капацитет: 1ТВ
- Повезивање: USB 3.0
- Карактеристика: конектори прикључног кабла са обе стране типа USB 3.0 type-A
- Произвођач: Transcend, Verbatim или одговарајући
- Минимални гарантни рок: 2 године</t>
    </r>
  </si>
  <si>
    <r>
      <t xml:space="preserve">Адаптер Diplay port M - VGA F:
- </t>
    </r>
    <r>
      <rPr>
        <sz val="9"/>
        <rFont val="Times New Roman"/>
        <family val="1"/>
      </rPr>
      <t>Тип: адаптер/конектор
- Конектор 1: DisplayPort muški
- Конектор 2: VGA ženski</t>
    </r>
  </si>
  <si>
    <r>
      <t xml:space="preserve">Konektor RJ 45 CAT 5e
</t>
    </r>
    <r>
      <rPr>
        <sz val="9"/>
        <rFont val="Times New Roman"/>
        <family val="1"/>
      </rPr>
      <t>(кутија са 50 ком.)</t>
    </r>
  </si>
  <si>
    <r>
      <t xml:space="preserve">UTP kabl CAT 5e
</t>
    </r>
    <r>
      <rPr>
        <sz val="9"/>
        <color rgb="FF000000"/>
        <rFont val="Times New Roman"/>
        <family val="1"/>
      </rPr>
      <t>- предвиђен за унутрађњу монтажу
- водови са пуним језгром (solid)
- дужина: 50m</t>
    </r>
  </si>
  <si>
    <r>
      <t xml:space="preserve">Мултифункционални штампач:
</t>
    </r>
    <r>
      <rPr>
        <sz val="9"/>
        <color rgb="FF000000"/>
        <rFont val="Times New Roman"/>
        <family val="1"/>
      </rPr>
      <t>- Произвођач: HP, Canon или одговарајући
- Тип: ласерски, монохроматски (црно- бели)
- Резолуција: 600 х 600
- Препоручени обим штампе: до 10.000 страна
- Енергетска ефикасност: EnergyStar sertifikat или одговарајући
- Минимални гаранти рок: 2 године</t>
    </r>
  </si>
  <si>
    <r>
      <t xml:space="preserve">HDMI екстерни активни 
</t>
    </r>
    <r>
      <rPr>
        <sz val="9"/>
        <color rgb="FF000000"/>
        <rFont val="Times New Roman"/>
        <family val="1"/>
      </rPr>
      <t>- за дужине 60m или дуже
- у паковању да садржи сопствено напајање
- Минимални гаранти рок: 2 године</t>
    </r>
  </si>
  <si>
    <r>
      <t xml:space="preserve">SSD тип 1 
</t>
    </r>
    <r>
      <rPr>
        <sz val="9"/>
        <color rgb="FF000000"/>
        <rFont val="Times New Roman"/>
        <family val="1"/>
      </rPr>
      <t>- формат диска: 2.5 “ (inch)
- капацитет диска: 500 GB.
- Минимални гаранти рок: 2 године</t>
    </r>
  </si>
  <si>
    <r>
      <t xml:space="preserve">Колор ласерски штампач:
</t>
    </r>
    <r>
      <rPr>
        <sz val="9"/>
        <color rgb="FF000000"/>
        <rFont val="Times New Roman"/>
        <family val="1"/>
      </rPr>
      <t>- Тип: ласерски
- Боја штампе: у боји
- Формат: А4
- Резолуција штампе: 600x600 dpi
- Брзина монохроматске штампе: 18ppm
- Брзина штампе у боји: 4ppm
- Конекција: USB
- Месечни обим штампе: 20000 страна
- Произвођач: HP или одговарајући
- Енергетска ефикасност: EnergyStar sertifikat или одговарајући 
- Минимални гаранти рок: 2 године</t>
    </r>
  </si>
  <si>
    <r>
      <t xml:space="preserve">Штампач:
</t>
    </r>
    <r>
      <rPr>
        <sz val="9"/>
        <rFont val="Times New Roman"/>
        <family val="1"/>
      </rPr>
      <t>- Произвођач: HP  или одговарајући
- Тип: ласерски, монохроматски (црно- бели)
- Модел: Laser MP 111w или одговарајући
- Препоручени обим штампе: до 10.000 страна
- Енергетска ефикасност: EnergyStar sertifikat или одговарајући
- Минимални гаранти рок: 2 године</t>
    </r>
  </si>
  <si>
    <r>
      <t xml:space="preserve">Процесор тип 1:
</t>
    </r>
    <r>
      <rPr>
        <sz val="9"/>
        <color rgb="FF000000"/>
        <rFont val="Times New Roman"/>
        <family val="1"/>
      </rPr>
      <t>- Подножје: LGA 1700
- Класа процесора i7 или i9
- Број језгара: min 12
- Процесор са кулером: Да
- Технологија израде: 10nm
- Произвођач: Intel или одговарајући
- Минимални гаранти рок: 2 године</t>
    </r>
  </si>
  <si>
    <r>
      <t xml:space="preserve">Хард диск тип 1:
</t>
    </r>
    <r>
      <rPr>
        <sz val="9"/>
        <color rgb="FF000000"/>
        <rFont val="Times New Roman"/>
        <family val="1"/>
      </rPr>
      <t>- Тип: SSD
- Формат: M.2
- Капацитет: 1TB
- Секвенцијално читање: min 6.000MB/s
- Секвенцијални упис: min 4.000MB/s
- Димензије: 80mmx22mmx2.3mm
- Произвођач: Kingston, Samsung, WD (Western Digital) или одговарајући
- Минимални гаранти рок: 2 године</t>
    </r>
  </si>
  <si>
    <r>
      <t xml:space="preserve">Меморија тип 1:
</t>
    </r>
    <r>
      <rPr>
        <sz val="9"/>
        <color rgb="FF000000"/>
        <rFont val="Times New Roman"/>
        <family val="1"/>
      </rPr>
      <t>- Тип: DDR5
- Капацитет: 64 GB kit (2x32GB)
- Максимална фреквенција: min 5200MHz
- Произвођач: Kingston или одговарајући
- Минимални гаранти рок: 2 године</t>
    </r>
  </si>
  <si>
    <r>
      <t xml:space="preserve">Кућиште тип 1:
</t>
    </r>
    <r>
      <rPr>
        <sz val="9"/>
        <color rgb="FF000000"/>
        <rFont val="Times New Roman"/>
        <family val="1"/>
      </rPr>
      <t>- Тип: MIDI tower
- Подржани формати матичне плоче: ATX, Micro-ATX или одговарајући
- Места за 3.5” hdd: min 2
- Места за 2.5” hdd: min 2
- Напајање: не   
- Произвођач: MS, Antec, CHIEFTEC, FSP, Thermaltake или одговарајући
- Минимални гаранти рок: 2 године</t>
    </r>
  </si>
  <si>
    <r>
      <t xml:space="preserve">Напајање тип 1:
</t>
    </r>
    <r>
      <rPr>
        <sz val="9"/>
        <color rgb="FF000000"/>
        <rFont val="Times New Roman"/>
        <family val="1"/>
      </rPr>
      <t>- Снага: min 650W
- Сертификат: 80 PLUS Bronze
- Ефикасност: до 90% ефикасности
- Модуларно: не
- Заштита: OTP, OCP, OPP, SCP, OVP, UVP, SIP
- Каблови: 1x PATA, 5x SATA, 2x PCIe 6+2pin (GPU), 1x 12V-2x6 cables, 1x P4 (CPU), 1x 4+4pin (CPU), 1x 20+4pin (ATX-Motherboard) 
- Гаранција: Законска саобразност минимум 2 године
- Произвођач: Be quite, Thermaltake, Seasonic, FSP или одговарајући</t>
    </r>
  </si>
  <si>
    <r>
      <t xml:space="preserve">Lan switch:
</t>
    </r>
    <r>
      <rPr>
        <sz val="9"/>
        <color rgb="FF000000"/>
        <rFont val="Times New Roman"/>
        <family val="1"/>
      </rPr>
      <t>- Tip: неуправљиви
- Број портала: min 8
- Произвођач: D-Link, TP Link, Tenda или одговарајући
- Минимални гаранти рок: 2 године</t>
    </r>
  </si>
  <si>
    <r>
      <t xml:space="preserve">Мрежна картица:
</t>
    </r>
    <r>
      <rPr>
        <sz val="9"/>
        <color rgb="FF000000"/>
        <rFont val="Times New Roman"/>
        <family val="1"/>
      </rPr>
      <t>- Мрежа: жичана
- Интерфејс: PCI Express
- Проток: 10/100/10000Mbps
- Прикључци:1 x RJ-45
- Стандарди жичане мреже: IEEE 802.3, 802.3u, 802.3ab, 802.3x, 802.1q, 802.1p, CSMA/CD, TCP/IP
- Произвођач: TP-Link или одговарајући</t>
    </r>
  </si>
  <si>
    <r>
      <t xml:space="preserve">USB тастатура и миш:
</t>
    </r>
    <r>
      <rPr>
        <sz val="9"/>
        <rFont val="Times New Roman"/>
        <family val="1"/>
      </rPr>
      <t>- Величина тастатуре: Full Size – са нумеричким делом
- Тип сензора миша: Оптички
- Повезивање: USB-A
- Произвођач: Logitech, Genius или одговарајуће</t>
    </r>
  </si>
  <si>
    <r>
      <t xml:space="preserve">Лаптоп
</t>
    </r>
    <r>
      <rPr>
        <sz val="9"/>
        <color rgb="FF000000"/>
        <rFont val="Times New Roman"/>
        <family val="1"/>
      </rPr>
      <t>- дијагонала екрана: 15.6''
- процесор: Intel® Core™ i5, Ryzen 5, или одговарајући
- RAM: min 16GB
 -SSD: min 512 GB 
- Енергетска ефикасност: EnergyStar sertifikat или одговарајући
- Гаранција: Законска саобразност минимум 2 године
- Произвођач: Dell ili HP или одговарајући</t>
    </r>
  </si>
  <si>
    <r>
      <t xml:space="preserve">Матична плоча тип 1:
</t>
    </r>
    <r>
      <rPr>
        <sz val="9"/>
        <color rgb="FF000000"/>
        <rFont val="Times New Roman"/>
        <family val="1"/>
      </rPr>
      <t>- Процесорско лежиште: LGA 1700 
- Чипсет: Intel B760
- Формат мат. плоче: microATX ili ATX
- MEMORIJA: Максимална укупна меморија: 192GB; 
- Тип меморије: DDR5; 
- Број меморијских слотова: 4 x DDR5
- СЛОТОВИ:
1x PCIe 4.0x16 mode: 
2x PCIe 3.0x1 или одговарајући; 
- Остали слотови: 2x M.2 slot, 4x SATA III
- СКЛАДИШНИ ИНТЕРФЕЈС: 2x M.2; 4x SATA III; RAID 0, RAID 1, RAID 10, RAID 5
- МРЕЖА: žična mreža (LAN) LAN chip (1 Gbps/100 Mbps/10 Mbps) или одговарајућa
- Произвођач: Gigabyte, Asus или одговорајући 
- Минимални гаранти рок: 2 године</t>
    </r>
  </si>
  <si>
    <r>
      <t xml:space="preserve">Графичка картица тип 1:
</t>
    </r>
    <r>
      <rPr>
        <sz val="9"/>
        <color rgb="FF000000"/>
        <rFont val="Times New Roman"/>
        <family val="1"/>
      </rPr>
      <t>- GPU: AMD Radeon RX ili Nvidia, или одговарајућa
- Магистрала меморије: min 128bit
- Количина меморије: min 4GB
- Тип меморије: GDDR5
- Интерфејс: min PCI Express 3.0
- Гаранција: Законска саобразност минимум 2 године</t>
    </r>
  </si>
  <si>
    <r>
      <t xml:space="preserve">DVD резач тип 1:
</t>
    </r>
    <r>
      <rPr>
        <sz val="9"/>
        <color rgb="FF000000"/>
        <rFont val="Times New Roman"/>
        <family val="1"/>
      </rPr>
      <t>- Тип: eksterni
- Произвођач: Asus, LG, Hitachi или одговарајући
- Минимални гаранти рок: 2 године</t>
    </r>
  </si>
  <si>
    <r>
      <t xml:space="preserve">Десктоп рачунар
</t>
    </r>
    <r>
      <rPr>
        <sz val="9"/>
        <color rgb="FF000000"/>
        <rFont val="Times New Roman"/>
        <family val="1"/>
      </rPr>
      <t>- Тип процесора: Intel® Core™ i7, Ryzen 7, или одговарајући
- РАМ меморија: min 16GB DDR4 2666 MHz
- HDD / SSD: min 512GB SSD
- Модел графичке картице: Integrisana AMD Radeon Vega 3 или одговарајућa
- Енергетска ефикасност: EnergyStar  sertifikat или одговарајући
- Минимални гаранти рок: 2 године</t>
    </r>
  </si>
  <si>
    <t xml:space="preserve">док ће оквирни споразум бити закључен у износу процењене вредности за ову набавку. </t>
  </si>
  <si>
    <r>
      <t xml:space="preserve">Напајање тип 2:
</t>
    </r>
    <r>
      <rPr>
        <sz val="9"/>
        <color rgb="FF000000"/>
        <rFont val="Times New Roman"/>
        <family val="1"/>
      </rPr>
      <t>- Снага: min 420W  или одговарајуће 
- Произвођач: LC Power,  Gigabyte, MSI или одговарајуће
- Минимални гаранти рок: 2 године</t>
    </r>
  </si>
  <si>
    <r>
      <t>Рок плаћања:</t>
    </r>
    <r>
      <rPr>
        <sz val="11"/>
        <color theme="1"/>
        <rFont val="Calibri"/>
        <family val="2"/>
        <charset val="238"/>
      </rPr>
      <t xml:space="preserve"> Плаћање у року од 45 дана од дана уредно достављене е-фактуре у СЕФ-у, за испоручена добра.</t>
    </r>
  </si>
  <si>
    <t>ОБРАЗАЦ СТРУКТУРЕ ЦЕНЕ</t>
  </si>
  <si>
    <r>
      <t>Рок испоруке добара не дуже од 7 (седам)</t>
    </r>
    <r>
      <rPr>
        <sz val="11"/>
        <color theme="1"/>
        <rFont val="Calibri"/>
        <family val="2"/>
        <charset val="238"/>
      </rPr>
      <t>: ______________ календарских дана од дана достављања појединачних наруџбеница о набавци</t>
    </r>
  </si>
  <si>
    <t>_____________________</t>
  </si>
  <si>
    <t>Понуђач: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</si>
</sst>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4" x14ac:knownFonts="1">
    <font>
      <sz val="11"/>
      <color theme="1"/>
      <name val="Calibri"/>
      <family val="2"/>
      <charset val="238"/>
    </font>
    <font>
      <b/>
      <sz val="9"/>
      <color theme="1"/>
      <name val="Open Sans"/>
      <family val="2"/>
      <charset val="1"/>
    </font>
    <font>
      <b/>
      <sz val="9"/>
      <color rgb="FF000000"/>
      <name val="Open Sans"/>
      <family val="2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i/>
      <u/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0" xfId="0" applyFont="1" applyBorder="1" applyAlignment="1">
      <alignment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right" vertical="center" wrapText="1"/>
    </xf>
    <xf numFmtId="0" fontId="0" fillId="0" borderId="0" xfId="0"/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33" zoomScale="120" zoomScaleNormal="120" workbookViewId="0">
      <selection activeCell="E54" sqref="E54:F55"/>
    </sheetView>
  </sheetViews>
  <sheetFormatPr defaultColWidth="8.7109375" defaultRowHeight="15" x14ac:dyDescent="0.25"/>
  <cols>
    <col min="2" max="2" width="59.7109375" customWidth="1"/>
    <col min="3" max="3" width="8" customWidth="1"/>
    <col min="4" max="4" width="13.5703125" customWidth="1"/>
    <col min="5" max="5" width="13" customWidth="1"/>
    <col min="6" max="6" width="14.42578125" customWidth="1"/>
    <col min="7" max="7" width="15" customWidth="1"/>
  </cols>
  <sheetData>
    <row r="1" spans="1:7" s="36" customFormat="1" x14ac:dyDescent="0.25"/>
    <row r="2" spans="1:7" s="35" customFormat="1" x14ac:dyDescent="0.25">
      <c r="A2" s="39" t="s">
        <v>49</v>
      </c>
      <c r="B2" s="39"/>
      <c r="C2" s="39"/>
      <c r="D2" s="39"/>
      <c r="E2" s="39"/>
      <c r="F2" s="39"/>
      <c r="G2" s="39"/>
    </row>
    <row r="3" spans="1:7" ht="15.75" thickBot="1" x14ac:dyDescent="0.3">
      <c r="A3" s="1"/>
      <c r="B3" s="2"/>
      <c r="C3" s="1"/>
      <c r="D3" s="2"/>
      <c r="E3" s="2"/>
      <c r="F3" s="2"/>
      <c r="G3" s="2"/>
    </row>
    <row r="4" spans="1:7" ht="43.5" thickBot="1" x14ac:dyDescent="0.3">
      <c r="A4" s="3" t="s">
        <v>0</v>
      </c>
      <c r="B4" s="4" t="s">
        <v>1</v>
      </c>
      <c r="C4" s="3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5.75" thickBot="1" x14ac:dyDescent="0.3">
      <c r="A5" s="6">
        <v>1</v>
      </c>
      <c r="B5" s="7">
        <v>2</v>
      </c>
      <c r="C5" s="6">
        <v>3</v>
      </c>
      <c r="D5" s="8">
        <v>4</v>
      </c>
      <c r="E5" s="8">
        <v>5</v>
      </c>
      <c r="F5" s="8" t="s">
        <v>7</v>
      </c>
      <c r="G5" s="8" t="s">
        <v>8</v>
      </c>
    </row>
    <row r="6" spans="1:7" ht="120.75" x14ac:dyDescent="0.25">
      <c r="A6" s="9">
        <v>1</v>
      </c>
      <c r="B6" s="10" t="s">
        <v>37</v>
      </c>
      <c r="C6" s="11">
        <v>1</v>
      </c>
      <c r="D6" s="12"/>
      <c r="E6" s="12">
        <f t="shared" ref="E6:E32" si="0">PRODUCT(D6*1.2)</f>
        <v>0</v>
      </c>
      <c r="F6" s="12">
        <f t="shared" ref="F6:F32" si="1">PRODUCT(C6*D6)</f>
        <v>0</v>
      </c>
      <c r="G6" s="28">
        <f t="shared" ref="G6:G32" si="2">PRODUCT(C6*E6)</f>
        <v>0</v>
      </c>
    </row>
    <row r="7" spans="1:7" ht="96.75" x14ac:dyDescent="0.25">
      <c r="A7" s="13">
        <v>2</v>
      </c>
      <c r="B7" s="14" t="s">
        <v>36</v>
      </c>
      <c r="C7" s="15">
        <v>1</v>
      </c>
      <c r="D7" s="27"/>
      <c r="E7" s="27">
        <f t="shared" si="0"/>
        <v>0</v>
      </c>
      <c r="F7" s="27">
        <f t="shared" si="1"/>
        <v>0</v>
      </c>
      <c r="G7" s="29">
        <f t="shared" si="2"/>
        <v>0</v>
      </c>
    </row>
    <row r="8" spans="1:7" ht="72.75" x14ac:dyDescent="0.25">
      <c r="A8" s="13">
        <v>3</v>
      </c>
      <c r="B8" s="14" t="s">
        <v>35</v>
      </c>
      <c r="C8" s="15">
        <v>1</v>
      </c>
      <c r="D8" s="27"/>
      <c r="E8" s="27">
        <f t="shared" si="0"/>
        <v>0</v>
      </c>
      <c r="F8" s="27">
        <f t="shared" si="1"/>
        <v>0</v>
      </c>
      <c r="G8" s="29">
        <f t="shared" si="2"/>
        <v>0</v>
      </c>
    </row>
    <row r="9" spans="1:7" ht="108.75" x14ac:dyDescent="0.25">
      <c r="A9" s="13">
        <v>4</v>
      </c>
      <c r="B9" s="14" t="s">
        <v>34</v>
      </c>
      <c r="C9" s="15">
        <v>1</v>
      </c>
      <c r="D9" s="27"/>
      <c r="E9" s="27">
        <f t="shared" si="0"/>
        <v>0</v>
      </c>
      <c r="F9" s="27">
        <f t="shared" si="1"/>
        <v>0</v>
      </c>
      <c r="G9" s="29">
        <f t="shared" si="2"/>
        <v>0</v>
      </c>
    </row>
    <row r="10" spans="1:7" ht="204.75" x14ac:dyDescent="0.25">
      <c r="A10" s="13">
        <v>5</v>
      </c>
      <c r="B10" s="14" t="s">
        <v>42</v>
      </c>
      <c r="C10" s="15">
        <v>1</v>
      </c>
      <c r="D10" s="27"/>
      <c r="E10" s="27">
        <f t="shared" si="0"/>
        <v>0</v>
      </c>
      <c r="F10" s="27">
        <f t="shared" si="1"/>
        <v>0</v>
      </c>
      <c r="G10" s="29">
        <f t="shared" si="2"/>
        <v>0</v>
      </c>
    </row>
    <row r="11" spans="1:7" ht="96.75" x14ac:dyDescent="0.25">
      <c r="A11" s="13">
        <v>6</v>
      </c>
      <c r="B11" s="14" t="s">
        <v>33</v>
      </c>
      <c r="C11" s="15">
        <v>1</v>
      </c>
      <c r="D11" s="27"/>
      <c r="E11" s="27">
        <f t="shared" si="0"/>
        <v>0</v>
      </c>
      <c r="F11" s="27">
        <f t="shared" si="1"/>
        <v>0</v>
      </c>
      <c r="G11" s="29">
        <f t="shared" si="2"/>
        <v>0</v>
      </c>
    </row>
    <row r="12" spans="1:7" ht="84.75" x14ac:dyDescent="0.25">
      <c r="A12" s="13">
        <v>7</v>
      </c>
      <c r="B12" s="14" t="s">
        <v>43</v>
      </c>
      <c r="C12" s="15">
        <v>1</v>
      </c>
      <c r="D12" s="27"/>
      <c r="E12" s="27">
        <f t="shared" si="0"/>
        <v>0</v>
      </c>
      <c r="F12" s="27">
        <f t="shared" si="1"/>
        <v>0</v>
      </c>
      <c r="G12" s="29">
        <f t="shared" si="2"/>
        <v>0</v>
      </c>
    </row>
    <row r="13" spans="1:7" ht="48.75" x14ac:dyDescent="0.25">
      <c r="A13" s="13">
        <v>8</v>
      </c>
      <c r="B13" s="14" t="s">
        <v>44</v>
      </c>
      <c r="C13" s="15">
        <v>1</v>
      </c>
      <c r="D13" s="27"/>
      <c r="E13" s="27">
        <f t="shared" si="0"/>
        <v>0</v>
      </c>
      <c r="F13" s="27">
        <f t="shared" si="1"/>
        <v>0</v>
      </c>
      <c r="G13" s="29">
        <f t="shared" si="2"/>
        <v>0</v>
      </c>
    </row>
    <row r="14" spans="1:7" ht="84.75" x14ac:dyDescent="0.25">
      <c r="A14" s="13">
        <v>9</v>
      </c>
      <c r="B14" s="14" t="s">
        <v>20</v>
      </c>
      <c r="C14" s="15">
        <v>1</v>
      </c>
      <c r="D14" s="27"/>
      <c r="E14" s="27">
        <f t="shared" si="0"/>
        <v>0</v>
      </c>
      <c r="F14" s="27">
        <f t="shared" si="1"/>
        <v>0</v>
      </c>
      <c r="G14" s="29">
        <f t="shared" si="2"/>
        <v>0</v>
      </c>
    </row>
    <row r="15" spans="1:7" ht="84.75" x14ac:dyDescent="0.25">
      <c r="A15" s="13">
        <v>10</v>
      </c>
      <c r="B15" s="14" t="s">
        <v>21</v>
      </c>
      <c r="C15" s="15">
        <v>5</v>
      </c>
      <c r="D15" s="27"/>
      <c r="E15" s="27">
        <f t="shared" si="0"/>
        <v>0</v>
      </c>
      <c r="F15" s="27">
        <f t="shared" si="1"/>
        <v>0</v>
      </c>
      <c r="G15" s="29">
        <f t="shared" si="2"/>
        <v>0</v>
      </c>
    </row>
    <row r="16" spans="1:7" ht="84.75" x14ac:dyDescent="0.25">
      <c r="A16" s="13">
        <v>11</v>
      </c>
      <c r="B16" s="14" t="s">
        <v>45</v>
      </c>
      <c r="C16" s="15">
        <v>2</v>
      </c>
      <c r="D16" s="27"/>
      <c r="E16" s="27">
        <f t="shared" si="0"/>
        <v>0</v>
      </c>
      <c r="F16" s="27">
        <f t="shared" si="1"/>
        <v>0</v>
      </c>
      <c r="G16" s="29">
        <f t="shared" si="2"/>
        <v>0</v>
      </c>
    </row>
    <row r="17" spans="1:7" ht="96.75" x14ac:dyDescent="0.25">
      <c r="A17" s="13">
        <v>12</v>
      </c>
      <c r="B17" s="14" t="s">
        <v>41</v>
      </c>
      <c r="C17" s="15">
        <v>3</v>
      </c>
      <c r="D17" s="27"/>
      <c r="E17" s="27">
        <f t="shared" si="0"/>
        <v>0</v>
      </c>
      <c r="F17" s="27">
        <f t="shared" si="1"/>
        <v>0</v>
      </c>
      <c r="G17" s="29">
        <f t="shared" si="2"/>
        <v>0</v>
      </c>
    </row>
    <row r="18" spans="1:7" ht="84.75" x14ac:dyDescent="0.25">
      <c r="A18" s="13">
        <v>13</v>
      </c>
      <c r="B18" s="16" t="s">
        <v>32</v>
      </c>
      <c r="C18" s="15">
        <v>4</v>
      </c>
      <c r="D18" s="27"/>
      <c r="E18" s="27">
        <f t="shared" si="0"/>
        <v>0</v>
      </c>
      <c r="F18" s="27">
        <f t="shared" si="1"/>
        <v>0</v>
      </c>
      <c r="G18" s="29">
        <f t="shared" si="2"/>
        <v>0</v>
      </c>
    </row>
    <row r="19" spans="1:7" ht="144.75" x14ac:dyDescent="0.25">
      <c r="A19" s="13">
        <v>14</v>
      </c>
      <c r="B19" s="14" t="s">
        <v>31</v>
      </c>
      <c r="C19" s="15">
        <v>1</v>
      </c>
      <c r="D19" s="27"/>
      <c r="E19" s="27">
        <f t="shared" si="0"/>
        <v>0</v>
      </c>
      <c r="F19" s="27">
        <f t="shared" si="1"/>
        <v>0</v>
      </c>
      <c r="G19" s="29">
        <f t="shared" si="2"/>
        <v>0</v>
      </c>
    </row>
    <row r="20" spans="1:7" ht="48.75" x14ac:dyDescent="0.25">
      <c r="A20" s="13">
        <v>15</v>
      </c>
      <c r="B20" s="14" t="s">
        <v>30</v>
      </c>
      <c r="C20" s="15">
        <v>8</v>
      </c>
      <c r="D20" s="27"/>
      <c r="E20" s="27">
        <f t="shared" si="0"/>
        <v>0</v>
      </c>
      <c r="F20" s="27">
        <f t="shared" si="1"/>
        <v>0</v>
      </c>
      <c r="G20" s="29">
        <f t="shared" si="2"/>
        <v>0</v>
      </c>
    </row>
    <row r="21" spans="1:7" ht="48.75" x14ac:dyDescent="0.25">
      <c r="A21" s="13">
        <v>16</v>
      </c>
      <c r="B21" s="14" t="s">
        <v>47</v>
      </c>
      <c r="C21" s="15">
        <v>3</v>
      </c>
      <c r="D21" s="27"/>
      <c r="E21" s="27">
        <f t="shared" si="0"/>
        <v>0</v>
      </c>
      <c r="F21" s="27">
        <f t="shared" si="1"/>
        <v>0</v>
      </c>
      <c r="G21" s="29">
        <f t="shared" si="2"/>
        <v>0</v>
      </c>
    </row>
    <row r="22" spans="1:7" ht="60.75" x14ac:dyDescent="0.25">
      <c r="A22" s="13">
        <v>17</v>
      </c>
      <c r="B22" s="14" t="s">
        <v>38</v>
      </c>
      <c r="C22" s="15">
        <v>3</v>
      </c>
      <c r="D22" s="27"/>
      <c r="E22" s="27">
        <f t="shared" si="0"/>
        <v>0</v>
      </c>
      <c r="F22" s="27">
        <f t="shared" si="1"/>
        <v>0</v>
      </c>
      <c r="G22" s="29">
        <f t="shared" si="2"/>
        <v>0</v>
      </c>
    </row>
    <row r="23" spans="1:7" ht="48.75" x14ac:dyDescent="0.25">
      <c r="A23" s="13">
        <v>18</v>
      </c>
      <c r="B23" s="14" t="s">
        <v>29</v>
      </c>
      <c r="C23" s="15">
        <v>2</v>
      </c>
      <c r="D23" s="27"/>
      <c r="E23" s="27">
        <f t="shared" si="0"/>
        <v>0</v>
      </c>
      <c r="F23" s="27">
        <f t="shared" si="1"/>
        <v>0</v>
      </c>
      <c r="G23" s="29">
        <f t="shared" si="2"/>
        <v>0</v>
      </c>
    </row>
    <row r="24" spans="1:7" ht="96.75" x14ac:dyDescent="0.25">
      <c r="A24" s="13">
        <v>19</v>
      </c>
      <c r="B24" s="14" t="s">
        <v>39</v>
      </c>
      <c r="C24" s="15">
        <v>1</v>
      </c>
      <c r="D24" s="27"/>
      <c r="E24" s="27">
        <f t="shared" si="0"/>
        <v>0</v>
      </c>
      <c r="F24" s="27">
        <f t="shared" si="1"/>
        <v>0</v>
      </c>
      <c r="G24" s="29">
        <f t="shared" si="2"/>
        <v>0</v>
      </c>
    </row>
    <row r="25" spans="1:7" ht="84.75" x14ac:dyDescent="0.25">
      <c r="A25" s="13">
        <v>20</v>
      </c>
      <c r="B25" s="14" t="s">
        <v>28</v>
      </c>
      <c r="C25" s="15">
        <v>1</v>
      </c>
      <c r="D25" s="27"/>
      <c r="E25" s="27">
        <f t="shared" si="0"/>
        <v>0</v>
      </c>
      <c r="F25" s="27">
        <f t="shared" si="1"/>
        <v>0</v>
      </c>
      <c r="G25" s="29">
        <f t="shared" si="2"/>
        <v>0</v>
      </c>
    </row>
    <row r="26" spans="1:7" x14ac:dyDescent="0.25">
      <c r="A26" s="13">
        <v>21</v>
      </c>
      <c r="B26" s="26" t="s">
        <v>22</v>
      </c>
      <c r="C26" s="15">
        <v>3</v>
      </c>
      <c r="D26" s="27"/>
      <c r="E26" s="27">
        <f t="shared" si="0"/>
        <v>0</v>
      </c>
      <c r="F26" s="27">
        <f t="shared" si="1"/>
        <v>0</v>
      </c>
      <c r="G26" s="29">
        <f t="shared" si="2"/>
        <v>0</v>
      </c>
    </row>
    <row r="27" spans="1:7" x14ac:dyDescent="0.25">
      <c r="A27" s="13">
        <v>22</v>
      </c>
      <c r="B27" s="26" t="s">
        <v>23</v>
      </c>
      <c r="C27" s="15">
        <v>2</v>
      </c>
      <c r="D27" s="27"/>
      <c r="E27" s="27">
        <f t="shared" si="0"/>
        <v>0</v>
      </c>
      <c r="F27" s="27">
        <f t="shared" si="1"/>
        <v>0</v>
      </c>
      <c r="G27" s="29">
        <f t="shared" si="2"/>
        <v>0</v>
      </c>
    </row>
    <row r="28" spans="1:7" ht="48.75" x14ac:dyDescent="0.25">
      <c r="A28" s="13">
        <v>23</v>
      </c>
      <c r="B28" s="14" t="s">
        <v>27</v>
      </c>
      <c r="C28" s="15">
        <v>1</v>
      </c>
      <c r="D28" s="27"/>
      <c r="E28" s="27">
        <f t="shared" si="0"/>
        <v>0</v>
      </c>
      <c r="F28" s="27">
        <f t="shared" si="1"/>
        <v>0</v>
      </c>
      <c r="G28" s="29">
        <f t="shared" si="2"/>
        <v>0</v>
      </c>
    </row>
    <row r="29" spans="1:7" ht="24.75" x14ac:dyDescent="0.25">
      <c r="A29" s="13">
        <v>24</v>
      </c>
      <c r="B29" s="26" t="s">
        <v>26</v>
      </c>
      <c r="C29" s="15">
        <v>1</v>
      </c>
      <c r="D29" s="27"/>
      <c r="E29" s="27">
        <f t="shared" si="0"/>
        <v>0</v>
      </c>
      <c r="F29" s="27">
        <f t="shared" si="1"/>
        <v>0</v>
      </c>
      <c r="G29" s="29">
        <f t="shared" si="2"/>
        <v>0</v>
      </c>
    </row>
    <row r="30" spans="1:7" ht="60.75" x14ac:dyDescent="0.25">
      <c r="A30" s="13">
        <v>25</v>
      </c>
      <c r="B30" s="26" t="s">
        <v>40</v>
      </c>
      <c r="C30" s="15">
        <v>1</v>
      </c>
      <c r="D30" s="27"/>
      <c r="E30" s="27">
        <f t="shared" si="0"/>
        <v>0</v>
      </c>
      <c r="F30" s="27">
        <f t="shared" si="1"/>
        <v>0</v>
      </c>
      <c r="G30" s="29">
        <f t="shared" si="2"/>
        <v>0</v>
      </c>
    </row>
    <row r="31" spans="1:7" ht="49.5" x14ac:dyDescent="0.25">
      <c r="A31" s="13">
        <v>26</v>
      </c>
      <c r="B31" s="26" t="s">
        <v>25</v>
      </c>
      <c r="C31" s="15">
        <v>1</v>
      </c>
      <c r="D31" s="27"/>
      <c r="E31" s="27">
        <f t="shared" si="0"/>
        <v>0</v>
      </c>
      <c r="F31" s="27">
        <f t="shared" si="1"/>
        <v>0</v>
      </c>
      <c r="G31" s="29">
        <f t="shared" si="2"/>
        <v>0</v>
      </c>
    </row>
    <row r="32" spans="1:7" ht="75.75" customHeight="1" thickBot="1" x14ac:dyDescent="0.3">
      <c r="A32" s="30">
        <v>27</v>
      </c>
      <c r="B32" s="31" t="s">
        <v>24</v>
      </c>
      <c r="C32" s="32">
        <v>1</v>
      </c>
      <c r="D32" s="33"/>
      <c r="E32" s="33">
        <f t="shared" si="0"/>
        <v>0</v>
      </c>
      <c r="F32" s="33">
        <f t="shared" si="1"/>
        <v>0</v>
      </c>
      <c r="G32" s="34">
        <f t="shared" si="2"/>
        <v>0</v>
      </c>
    </row>
    <row r="33" spans="1:7" ht="13.9" customHeight="1" thickBot="1" x14ac:dyDescent="0.3">
      <c r="A33" s="17"/>
      <c r="B33" s="18"/>
      <c r="C33" s="19"/>
      <c r="D33" s="37" t="s">
        <v>9</v>
      </c>
      <c r="E33" s="37"/>
      <c r="F33" s="20">
        <f>SUM(F6:F32)</f>
        <v>0</v>
      </c>
      <c r="G33" s="20">
        <f>SUM(G6:G32)</f>
        <v>0</v>
      </c>
    </row>
    <row r="35" spans="1:7" x14ac:dyDescent="0.25">
      <c r="A35" s="21" t="s">
        <v>10</v>
      </c>
    </row>
    <row r="36" spans="1:7" x14ac:dyDescent="0.25">
      <c r="A36" s="38" t="s">
        <v>17</v>
      </c>
      <c r="B36" s="38"/>
      <c r="C36" s="38"/>
      <c r="D36" s="38"/>
      <c r="E36" s="38"/>
      <c r="F36" s="38"/>
      <c r="G36" s="38"/>
    </row>
    <row r="37" spans="1:7" x14ac:dyDescent="0.25">
      <c r="A37" s="25" t="s">
        <v>19</v>
      </c>
    </row>
    <row r="38" spans="1:7" x14ac:dyDescent="0.25">
      <c r="A38" s="25" t="s">
        <v>18</v>
      </c>
    </row>
    <row r="39" spans="1:7" x14ac:dyDescent="0.25">
      <c r="A39" s="22" t="s">
        <v>11</v>
      </c>
    </row>
    <row r="40" spans="1:7" x14ac:dyDescent="0.25">
      <c r="A40" s="22" t="s">
        <v>12</v>
      </c>
    </row>
    <row r="41" spans="1:7" x14ac:dyDescent="0.25">
      <c r="A41" s="22" t="s">
        <v>46</v>
      </c>
    </row>
    <row r="42" spans="1:7" x14ac:dyDescent="0.25">
      <c r="A42" s="23" t="s">
        <v>13</v>
      </c>
    </row>
    <row r="43" spans="1:7" x14ac:dyDescent="0.25">
      <c r="A43" s="23" t="s">
        <v>14</v>
      </c>
    </row>
    <row r="45" spans="1:7" x14ac:dyDescent="0.25">
      <c r="A45" s="24" t="s">
        <v>48</v>
      </c>
    </row>
    <row r="47" spans="1:7" x14ac:dyDescent="0.25">
      <c r="A47" s="24" t="s">
        <v>50</v>
      </c>
    </row>
    <row r="49" spans="1:6" x14ac:dyDescent="0.25">
      <c r="A49" s="24" t="s">
        <v>15</v>
      </c>
    </row>
    <row r="50" spans="1:6" x14ac:dyDescent="0.25">
      <c r="A50" t="s">
        <v>16</v>
      </c>
    </row>
    <row r="54" spans="1:6" x14ac:dyDescent="0.25">
      <c r="E54" s="36" t="s">
        <v>52</v>
      </c>
      <c r="F54" s="36"/>
    </row>
    <row r="55" spans="1:6" x14ac:dyDescent="0.25">
      <c r="E55" s="36"/>
      <c r="F55" s="36"/>
    </row>
    <row r="56" spans="1:6" x14ac:dyDescent="0.25">
      <c r="E56" s="36" t="s">
        <v>51</v>
      </c>
      <c r="F56" s="36"/>
    </row>
  </sheetData>
  <mergeCells count="6">
    <mergeCell ref="E56:F56"/>
    <mergeCell ref="A1:XFD1"/>
    <mergeCell ref="D33:E33"/>
    <mergeCell ref="A36:G36"/>
    <mergeCell ref="A2:G2"/>
    <mergeCell ref="E54:F55"/>
  </mergeCells>
  <pageMargins left="0.7" right="0.7" top="0.75" bottom="0.75" header="0.511811023622047" footer="0.511811023622047"/>
  <pageSetup scale="9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</dc:creator>
  <dc:description/>
  <cp:lastModifiedBy>Jelena Stankovic</cp:lastModifiedBy>
  <cp:revision>26</cp:revision>
  <cp:lastPrinted>2025-11-24T11:37:16Z</cp:lastPrinted>
  <dcterms:created xsi:type="dcterms:W3CDTF">2024-11-01T13:34:53Z</dcterms:created>
  <dcterms:modified xsi:type="dcterms:W3CDTF">2025-11-24T12:46:39Z</dcterms:modified>
  <dc:language>sr-Latn-RS</dc:language>
</cp:coreProperties>
</file>